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5" firstSheet="2" activeTab="3"/>
  </bookViews>
  <sheets>
    <sheet name="高等学校收支预算总表" sheetId="1" r:id="rId1"/>
    <sheet name="高等学校收入预算表" sheetId="2" r:id="rId2"/>
    <sheet name="高等学校支出预算表 " sheetId="3" r:id="rId3"/>
    <sheet name="高等学校财政拨款支出预算表  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<sst xmlns="http://schemas.openxmlformats.org/spreadsheetml/2006/main" count="89" uniqueCount="57">
  <si>
    <t>高等学校收支预算总表</t>
  </si>
  <si>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</si>
  <si>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</si>
  <si>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</si>
  <si>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</si>
  <si>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</si>
  <si>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</si>
  <si>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</si>
  <si>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</si>
  <si>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</si>
  <si>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</si>
  <si>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</si>
  <si>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</si>
  <si>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</si>
  <si>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</si>
  <si>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</si>
  <si>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</si>
  <si>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七、社会保障和就业支出</t>
  </si>
  <si>
    <t>八、卫生健康支出</t>
  </si>
  <si>
    <t>本年收入合计</t>
  </si>
  <si>
    <t>本年支出合计</t>
  </si>
  <si>
    <t>用事业基金弥补差额</t>
  </si>
  <si>
    <t>结转下年</t>
  </si>
  <si>
    <t>上年结转</t>
  </si>
  <si>
    <t>收 入 总 计</t>
  </si>
  <si>
    <t>支 出 总 计</t>
  </si>
  <si>
    <t>高等学校收入预算表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</si>
  <si>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</si>
  <si>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</si>
  <si>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</si>
  <si>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</si>
  <si>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</si>
  <si>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</si>
  <si>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</si>
  <si>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</si>
  <si>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</si>
  <si>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</si>
  <si>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教育</t>
  </si>
  <si>
    <t xml:space="preserve">    高等职业教育</t>
  </si>
  <si>
    <t>社会保障和就业支出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</si>
  <si>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</si>
  <si>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</si>
  <si>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</si>
  <si>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</si>
  <si>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  其他计划生育事务支出</t>
  </si>
  <si>
    <t xml:space="preserve">    事业单位医疗</t>
  </si>
  <si>
    <t>合计</t>
  </si>
  <si>
    <t>高等学校支出预算表</t>
  </si>
  <si>
    <t>单位名称：山西轻工职业技术学院                                                    单位：万元</t>
  </si>
  <si>
    <t>基本支出</t>
  </si>
  <si>
    <t>项目支出</t>
  </si>
  <si>
    <t>上缴上级支出</t>
  </si>
  <si>
    <t>经营支出</t>
  </si>
  <si>
    <t xml:space="preserve">对下级单位补助支出 </t>
  </si>
  <si>
    <t>高等学校财政拨款支出预算表</t>
  </si>
  <si>
    <t>单位名称：山西轻工职业技术学院                                                        单位：万元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</si>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</sst>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2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0" xfId="22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22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4">
      <selection activeCell="C11" sqref="C11:C12"/>
    </sheetView>
  </sheetViews>
  <sheetFormatPr defaultColWidth="9.00390625" defaultRowHeight="14.25"/>
  <cols>
    <col min="1" max="1" width="34.75390625" style="0" customWidth="1"/>
    <col min="2" max="2" width="23.375" style="0" customWidth="1"/>
    <col min="3" max="3" width="33.25390625" style="0" customWidth="1"/>
    <col min="4" max="4" width="23.1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17" t="s">
        <v>1</v>
      </c>
      <c r="B2" s="17"/>
      <c r="C2" s="17"/>
      <c r="D2" s="17"/>
    </row>
    <row r="3" spans="1:4" ht="25.5" customHeight="1">
      <c r="A3" s="18" t="s">
        <v>2</v>
      </c>
      <c r="B3" s="18"/>
      <c r="C3" s="18" t="s">
        <v>3</v>
      </c>
      <c r="D3" s="18"/>
    </row>
    <row r="4" spans="1:4" ht="25.5" customHeight="1">
      <c r="A4" s="10" t="s">
        <v>4</v>
      </c>
      <c r="B4" s="10" t="s">
        <v>5</v>
      </c>
      <c r="C4" s="10" t="s">
        <v>4</v>
      </c>
      <c r="D4" s="10" t="s">
        <v>5</v>
      </c>
    </row>
    <row r="5" spans="1:4" ht="25.5" customHeight="1">
      <c r="A5" s="8" t="s">
        <v>6</v>
      </c>
      <c r="B5" s="7">
        <v>2172.05</v>
      </c>
      <c r="C5" s="8" t="s">
        <v>7</v>
      </c>
      <c r="D5" s="14"/>
    </row>
    <row r="6" spans="1:4" ht="25.5" customHeight="1">
      <c r="A6" s="8" t="s">
        <v>8</v>
      </c>
      <c r="B6" s="7">
        <v>1600</v>
      </c>
      <c r="C6" s="8" t="s">
        <v>9</v>
      </c>
      <c r="D6" s="14"/>
    </row>
    <row r="7" spans="1:4" ht="25.5" customHeight="1">
      <c r="A7" s="8" t="s">
        <v>10</v>
      </c>
      <c r="B7" s="14"/>
      <c r="C7" s="8" t="s">
        <v>11</v>
      </c>
      <c r="D7" s="14"/>
    </row>
    <row r="8" spans="1:4" ht="25.5" customHeight="1">
      <c r="A8" s="8" t="s">
        <v>12</v>
      </c>
      <c r="B8" s="14"/>
      <c r="C8" s="8" t="s">
        <v>13</v>
      </c>
      <c r="D8" s="14">
        <f>3194.09+B16</f>
        <v>3874.69</v>
      </c>
    </row>
    <row r="9" spans="1:4" ht="25.5" customHeight="1">
      <c r="A9" s="8" t="s">
        <v>14</v>
      </c>
      <c r="B9" s="14"/>
      <c r="C9" s="8" t="s">
        <v>15</v>
      </c>
      <c r="D9" s="14"/>
    </row>
    <row r="10" spans="1:4" ht="25.5" customHeight="1">
      <c r="A10" s="8"/>
      <c r="B10" s="14"/>
      <c r="C10" s="8" t="s">
        <v>16</v>
      </c>
      <c r="D10" s="14"/>
    </row>
    <row r="11" spans="1:4" ht="25.5" customHeight="1">
      <c r="A11" s="8"/>
      <c r="B11" s="14"/>
      <c r="C11" s="8" t="s">
        <v>17</v>
      </c>
      <c r="D11" s="14">
        <v>412.2</v>
      </c>
    </row>
    <row r="12" spans="1:4" ht="25.5" customHeight="1">
      <c r="A12" s="8"/>
      <c r="B12" s="14"/>
      <c r="C12" s="8" t="s">
        <v>18</v>
      </c>
      <c r="D12" s="14">
        <v>165.76</v>
      </c>
    </row>
    <row r="13" spans="1:4" ht="25.5" customHeight="1">
      <c r="A13" s="8"/>
      <c r="B13" s="14"/>
      <c r="C13" s="8"/>
      <c r="D13" s="14"/>
    </row>
    <row r="14" spans="1:4" ht="25.5" customHeight="1">
      <c r="A14" s="10" t="s">
        <v>19</v>
      </c>
      <c r="B14" s="14">
        <f>B5+B6</f>
        <v>3772.05</v>
      </c>
      <c r="C14" s="10" t="s">
        <v>20</v>
      </c>
      <c r="D14" s="14">
        <f>D8+D11+D12</f>
        <v>4452.650000000001</v>
      </c>
    </row>
    <row r="15" spans="1:4" ht="25.5" customHeight="1">
      <c r="A15" s="8" t="s">
        <v>21</v>
      </c>
      <c r="B15" s="14"/>
      <c r="C15" s="8" t="s">
        <v>22</v>
      </c>
      <c r="D15" s="14"/>
    </row>
    <row r="16" spans="1:4" ht="25.5" customHeight="1">
      <c r="A16" s="8" t="s">
        <v>23</v>
      </c>
      <c r="B16" s="14">
        <v>680.6</v>
      </c>
      <c r="C16" s="8"/>
      <c r="D16" s="14"/>
    </row>
    <row r="17" spans="1:4" ht="25.5" customHeight="1">
      <c r="A17" s="8"/>
      <c r="B17" s="14"/>
      <c r="C17" s="8"/>
      <c r="D17" s="14"/>
    </row>
    <row r="18" spans="1:4" ht="25.5" customHeight="1">
      <c r="A18" s="10" t="s">
        <v>24</v>
      </c>
      <c r="B18" s="14">
        <f>B14+B16</f>
        <v>4452.650000000001</v>
      </c>
      <c r="C18" s="10" t="s">
        <v>25</v>
      </c>
      <c r="D18" s="14">
        <f>D14</f>
        <v>4452.650000000001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0.7" bottom="0.6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4">
      <selection activeCell="A9" sqref="A9:B10"/>
    </sheetView>
  </sheetViews>
  <sheetFormatPr defaultColWidth="9.00390625" defaultRowHeight="14.25"/>
  <cols>
    <col min="1" max="1" width="13.375" style="0" customWidth="1"/>
    <col min="2" max="2" width="29.375" style="0" customWidth="1"/>
    <col min="3" max="3" width="12.125" style="0" customWidth="1"/>
    <col min="4" max="4" width="13.625" style="0" customWidth="1"/>
    <col min="5" max="5" width="13.00390625" style="0" customWidth="1"/>
    <col min="6" max="6" width="13.25390625" style="0" bestFit="1" customWidth="1"/>
    <col min="7" max="7" width="11.75390625" style="0" customWidth="1"/>
    <col min="8" max="8" width="10.75390625" style="0" customWidth="1"/>
    <col min="9" max="9" width="10.875" style="0" customWidth="1"/>
    <col min="10" max="10" width="11.25390625" style="0" customWidth="1"/>
  </cols>
  <sheetData>
    <row r="1" spans="1:10" ht="27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4.25">
      <c r="A3" s="3" t="s">
        <v>27</v>
      </c>
      <c r="B3" s="3" t="s">
        <v>28</v>
      </c>
      <c r="C3" s="3" t="s">
        <v>19</v>
      </c>
      <c r="D3" s="3" t="s">
        <v>29</v>
      </c>
      <c r="E3" s="3" t="s">
        <v>30</v>
      </c>
      <c r="F3" s="3" t="s">
        <v>31</v>
      </c>
      <c r="G3" s="3"/>
      <c r="H3" s="3" t="s">
        <v>32</v>
      </c>
      <c r="I3" s="3" t="s">
        <v>33</v>
      </c>
      <c r="J3" s="3" t="s">
        <v>34</v>
      </c>
    </row>
    <row r="4" spans="1:10" ht="28.5">
      <c r="A4" s="3"/>
      <c r="B4" s="3"/>
      <c r="C4" s="3"/>
      <c r="D4" s="3"/>
      <c r="E4" s="3"/>
      <c r="F4" s="3" t="s">
        <v>35</v>
      </c>
      <c r="G4" s="3" t="s">
        <v>36</v>
      </c>
      <c r="H4" s="3"/>
      <c r="I4" s="3"/>
      <c r="J4" s="3"/>
    </row>
    <row r="5" spans="1:11" ht="31.5" customHeight="1">
      <c r="A5" s="6">
        <v>205</v>
      </c>
      <c r="B5" s="6" t="s">
        <v>37</v>
      </c>
      <c r="C5" s="14">
        <f aca="true" t="shared" si="0" ref="C5:C14">D5+F5</f>
        <v>3194.09</v>
      </c>
      <c r="D5" s="14">
        <f>D6</f>
        <v>1781.67</v>
      </c>
      <c r="E5" s="14"/>
      <c r="F5" s="14">
        <f>F6</f>
        <v>1412.42</v>
      </c>
      <c r="G5" s="14">
        <f>F5</f>
        <v>1412.42</v>
      </c>
      <c r="H5" s="14"/>
      <c r="I5" s="14"/>
      <c r="J5" s="14"/>
      <c r="K5" s="16"/>
    </row>
    <row r="6" spans="1:11" ht="31.5" customHeight="1">
      <c r="A6" s="8">
        <v>2050305</v>
      </c>
      <c r="B6" s="6" t="s">
        <v>38</v>
      </c>
      <c r="C6" s="14">
        <f t="shared" si="0"/>
        <v>3194.09</v>
      </c>
      <c r="D6" s="14">
        <v>1781.67</v>
      </c>
      <c r="E6" s="14"/>
      <c r="F6" s="14">
        <v>1412.42</v>
      </c>
      <c r="G6" s="14">
        <f>F6</f>
        <v>1412.42</v>
      </c>
      <c r="H6" s="14"/>
      <c r="I6" s="14"/>
      <c r="J6" s="14"/>
      <c r="K6" s="16"/>
    </row>
    <row r="7" spans="1:11" ht="31.5" customHeight="1">
      <c r="A7" s="6">
        <v>208</v>
      </c>
      <c r="B7" s="6" t="s">
        <v>39</v>
      </c>
      <c r="C7" s="14">
        <f t="shared" si="0"/>
        <v>412.2</v>
      </c>
      <c r="D7" s="14">
        <f>D8+D9+D10</f>
        <v>275.95</v>
      </c>
      <c r="E7" s="14"/>
      <c r="F7" s="14">
        <f>F8+F9+F10</f>
        <v>136.25</v>
      </c>
      <c r="G7" s="14">
        <f>F7</f>
        <v>136.25</v>
      </c>
      <c r="H7" s="14"/>
      <c r="I7" s="14"/>
      <c r="J7" s="14"/>
      <c r="K7" s="16"/>
    </row>
    <row r="8" spans="1:11" ht="31.5" customHeight="1">
      <c r="A8" s="8">
        <v>2080502</v>
      </c>
      <c r="B8" s="6" t="s">
        <v>40</v>
      </c>
      <c r="C8" s="14">
        <f t="shared" si="0"/>
        <v>71.61</v>
      </c>
      <c r="D8" s="14">
        <v>71.61</v>
      </c>
      <c r="E8" s="14"/>
      <c r="F8" s="14"/>
      <c r="G8" s="14"/>
      <c r="H8" s="14"/>
      <c r="I8" s="14"/>
      <c r="J8" s="14"/>
      <c r="K8" s="16"/>
    </row>
    <row r="9" spans="1:11" ht="31.5" customHeight="1">
      <c r="A9" s="8">
        <v>2080505</v>
      </c>
      <c r="B9" s="6" t="s">
        <v>41</v>
      </c>
      <c r="C9" s="14">
        <f t="shared" si="0"/>
        <v>243.28</v>
      </c>
      <c r="D9" s="14">
        <v>145.96</v>
      </c>
      <c r="E9" s="14"/>
      <c r="F9" s="14">
        <v>97.32</v>
      </c>
      <c r="G9" s="14">
        <f>F9</f>
        <v>97.32</v>
      </c>
      <c r="H9" s="14"/>
      <c r="I9" s="14"/>
      <c r="J9" s="14"/>
      <c r="K9" s="16"/>
    </row>
    <row r="10" spans="1:11" ht="31.5" customHeight="1">
      <c r="A10" s="8">
        <v>2080506</v>
      </c>
      <c r="B10" s="6" t="s">
        <v>42</v>
      </c>
      <c r="C10" s="14">
        <f t="shared" si="0"/>
        <v>97.31</v>
      </c>
      <c r="D10" s="14">
        <v>58.38</v>
      </c>
      <c r="E10" s="14"/>
      <c r="F10" s="14">
        <v>38.93</v>
      </c>
      <c r="G10" s="14">
        <f>F10</f>
        <v>38.93</v>
      </c>
      <c r="H10" s="14"/>
      <c r="I10" s="14"/>
      <c r="J10" s="14"/>
      <c r="K10" s="16"/>
    </row>
    <row r="11" spans="1:11" ht="31.5" customHeight="1">
      <c r="A11" s="6">
        <v>210</v>
      </c>
      <c r="B11" s="6" t="s">
        <v>43</v>
      </c>
      <c r="C11" s="14">
        <f t="shared" si="0"/>
        <v>165.76</v>
      </c>
      <c r="D11" s="14">
        <f>D13+D12</f>
        <v>114.43</v>
      </c>
      <c r="E11" s="14"/>
      <c r="F11" s="14">
        <f>F12+F13</f>
        <v>51.33</v>
      </c>
      <c r="G11" s="14">
        <f>F11</f>
        <v>51.33</v>
      </c>
      <c r="H11" s="14"/>
      <c r="I11" s="14"/>
      <c r="J11" s="14"/>
      <c r="K11" s="16"/>
    </row>
    <row r="12" spans="1:11" ht="31.5" customHeight="1">
      <c r="A12" s="8">
        <v>2100799</v>
      </c>
      <c r="B12" s="6" t="s">
        <v>44</v>
      </c>
      <c r="C12" s="14">
        <f t="shared" si="0"/>
        <v>15.9</v>
      </c>
      <c r="D12" s="14">
        <v>15.9</v>
      </c>
      <c r="E12" s="14"/>
      <c r="F12" s="14"/>
      <c r="G12" s="14"/>
      <c r="H12" s="14"/>
      <c r="I12" s="14"/>
      <c r="J12" s="14"/>
      <c r="K12" s="16"/>
    </row>
    <row r="13" spans="1:11" ht="31.5" customHeight="1">
      <c r="A13" s="8">
        <v>2101102</v>
      </c>
      <c r="B13" s="6" t="s">
        <v>45</v>
      </c>
      <c r="C13" s="14">
        <f t="shared" si="0"/>
        <v>149.86</v>
      </c>
      <c r="D13" s="14">
        <v>98.53</v>
      </c>
      <c r="E13" s="14"/>
      <c r="F13" s="14">
        <v>51.33</v>
      </c>
      <c r="G13" s="14">
        <f>F13</f>
        <v>51.33</v>
      </c>
      <c r="H13" s="14"/>
      <c r="I13" s="14"/>
      <c r="J13" s="14"/>
      <c r="K13" s="16"/>
    </row>
    <row r="14" spans="1:11" ht="31.5" customHeight="1">
      <c r="A14" s="8"/>
      <c r="B14" s="10" t="s">
        <v>46</v>
      </c>
      <c r="C14" s="14">
        <f t="shared" si="0"/>
        <v>3772.0499999999997</v>
      </c>
      <c r="D14" s="14">
        <f>D5+D7+D11</f>
        <v>2172.0499999999997</v>
      </c>
      <c r="E14" s="14"/>
      <c r="F14" s="14">
        <f>F5+F7+F11</f>
        <v>1600</v>
      </c>
      <c r="G14" s="14">
        <f>F14</f>
        <v>1600</v>
      </c>
      <c r="H14" s="14"/>
      <c r="I14" s="14"/>
      <c r="J14" s="14"/>
      <c r="K14" s="16"/>
    </row>
    <row r="15" spans="1:11" ht="18.75">
      <c r="A15" s="11"/>
      <c r="B15" s="11"/>
      <c r="C15" s="15"/>
      <c r="D15" s="15"/>
      <c r="E15" s="15"/>
      <c r="F15" s="15"/>
      <c r="G15" s="15"/>
      <c r="H15" s="15"/>
      <c r="I15" s="15"/>
      <c r="J15" s="15"/>
      <c r="K15" s="16"/>
    </row>
    <row r="16" spans="3:11" ht="14.25"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/>
  <mergeCells count="11">
    <mergeCell ref="A1:J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/>
  <pageMargins left="0.61" right="0.39" top="0.76" bottom="0.53" header="0.5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4.625" style="0" customWidth="1"/>
    <col min="2" max="2" width="29.875" style="0" customWidth="1"/>
    <col min="3" max="3" width="14.625" style="0" customWidth="1"/>
    <col min="4" max="4" width="14.875" style="0" customWidth="1"/>
    <col min="5" max="5" width="14.125" style="0" customWidth="1"/>
    <col min="6" max="6" width="15.625" style="0" customWidth="1"/>
    <col min="7" max="7" width="12.125" style="0" customWidth="1"/>
    <col min="8" max="8" width="13.875" style="0" customWidth="1"/>
  </cols>
  <sheetData>
    <row r="1" spans="1:8" ht="27" customHeight="1">
      <c r="A1" s="1" t="s">
        <v>47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48</v>
      </c>
      <c r="B2" s="2"/>
      <c r="C2" s="2"/>
      <c r="D2" s="2"/>
      <c r="E2" s="2"/>
      <c r="F2" s="2"/>
      <c r="G2" s="2"/>
      <c r="H2" s="2"/>
    </row>
    <row r="3" spans="1:8" ht="14.25">
      <c r="A3" s="3" t="s">
        <v>27</v>
      </c>
      <c r="B3" s="3" t="s">
        <v>28</v>
      </c>
      <c r="C3" s="3" t="s">
        <v>46</v>
      </c>
      <c r="D3" s="3" t="s">
        <v>49</v>
      </c>
      <c r="E3" s="3" t="s">
        <v>50</v>
      </c>
      <c r="F3" s="4" t="s">
        <v>51</v>
      </c>
      <c r="G3" s="3" t="s">
        <v>52</v>
      </c>
      <c r="H3" s="3" t="s">
        <v>53</v>
      </c>
    </row>
    <row r="4" spans="1:8" ht="14.25">
      <c r="A4" s="3"/>
      <c r="B4" s="3"/>
      <c r="C4" s="3"/>
      <c r="D4" s="3"/>
      <c r="E4" s="3"/>
      <c r="F4" s="5"/>
      <c r="G4" s="3"/>
      <c r="H4" s="3"/>
    </row>
    <row r="5" spans="1:8" ht="31.5" customHeight="1">
      <c r="A5" s="6">
        <v>205</v>
      </c>
      <c r="B5" s="6" t="s">
        <v>37</v>
      </c>
      <c r="C5" s="7">
        <f aca="true" t="shared" si="0" ref="C5:C14">D5+E5</f>
        <v>3874.69</v>
      </c>
      <c r="D5" s="7">
        <f>D6</f>
        <v>3194.09</v>
      </c>
      <c r="E5" s="12">
        <f>E6</f>
        <v>680.6</v>
      </c>
      <c r="F5" s="8"/>
      <c r="G5" s="8"/>
      <c r="H5" s="8"/>
    </row>
    <row r="6" spans="1:8" ht="31.5" customHeight="1">
      <c r="A6" s="8">
        <v>2050305</v>
      </c>
      <c r="B6" s="6" t="s">
        <v>38</v>
      </c>
      <c r="C6" s="7">
        <f t="shared" si="0"/>
        <v>3874.69</v>
      </c>
      <c r="D6" s="7">
        <v>3194.09</v>
      </c>
      <c r="E6" s="12">
        <v>680.6</v>
      </c>
      <c r="F6" s="12"/>
      <c r="G6" s="12"/>
      <c r="H6" s="8"/>
    </row>
    <row r="7" spans="1:8" ht="31.5" customHeight="1">
      <c r="A7" s="6">
        <v>208</v>
      </c>
      <c r="B7" s="6" t="s">
        <v>39</v>
      </c>
      <c r="C7" s="7">
        <f t="shared" si="0"/>
        <v>412.2</v>
      </c>
      <c r="D7" s="7">
        <f>D8+D9+D10</f>
        <v>412.2</v>
      </c>
      <c r="E7" s="12"/>
      <c r="F7" s="12"/>
      <c r="G7" s="12"/>
      <c r="H7" s="8"/>
    </row>
    <row r="8" spans="1:8" ht="31.5" customHeight="1">
      <c r="A8" s="8">
        <v>2080502</v>
      </c>
      <c r="B8" s="6" t="s">
        <v>40</v>
      </c>
      <c r="C8" s="7">
        <f t="shared" si="0"/>
        <v>71.61</v>
      </c>
      <c r="D8" s="7">
        <v>71.61</v>
      </c>
      <c r="E8" s="12"/>
      <c r="F8" s="12"/>
      <c r="G8" s="12"/>
      <c r="H8" s="8"/>
    </row>
    <row r="9" spans="1:8" ht="31.5" customHeight="1">
      <c r="A9" s="8">
        <v>2080505</v>
      </c>
      <c r="B9" s="6" t="s">
        <v>41</v>
      </c>
      <c r="C9" s="7">
        <f t="shared" si="0"/>
        <v>243.28</v>
      </c>
      <c r="D9" s="7">
        <v>243.28</v>
      </c>
      <c r="E9" s="12"/>
      <c r="F9" s="12"/>
      <c r="G9" s="12"/>
      <c r="H9" s="8"/>
    </row>
    <row r="10" spans="1:8" ht="31.5" customHeight="1">
      <c r="A10" s="8">
        <v>2080506</v>
      </c>
      <c r="B10" s="6" t="s">
        <v>42</v>
      </c>
      <c r="C10" s="7">
        <f t="shared" si="0"/>
        <v>97.31</v>
      </c>
      <c r="D10" s="7">
        <v>97.31</v>
      </c>
      <c r="E10" s="12"/>
      <c r="F10" s="12"/>
      <c r="G10" s="12"/>
      <c r="H10" s="8"/>
    </row>
    <row r="11" spans="1:8" ht="31.5" customHeight="1">
      <c r="A11" s="6">
        <v>210</v>
      </c>
      <c r="B11" s="6" t="s">
        <v>43</v>
      </c>
      <c r="C11" s="7">
        <f t="shared" si="0"/>
        <v>165.76000000000002</v>
      </c>
      <c r="D11" s="7">
        <f>D12+D13</f>
        <v>165.76000000000002</v>
      </c>
      <c r="E11" s="12"/>
      <c r="F11" s="12"/>
      <c r="G11" s="12"/>
      <c r="H11" s="8"/>
    </row>
    <row r="12" spans="1:8" ht="31.5" customHeight="1">
      <c r="A12" s="8">
        <v>2100799</v>
      </c>
      <c r="B12" s="6" t="s">
        <v>44</v>
      </c>
      <c r="C12" s="7">
        <f t="shared" si="0"/>
        <v>15.9</v>
      </c>
      <c r="D12" s="9">
        <v>15.9</v>
      </c>
      <c r="E12" s="12"/>
      <c r="F12" s="12"/>
      <c r="G12" s="12"/>
      <c r="H12" s="8"/>
    </row>
    <row r="13" spans="1:8" ht="31.5" customHeight="1">
      <c r="A13" s="8">
        <v>2101102</v>
      </c>
      <c r="B13" s="6" t="s">
        <v>45</v>
      </c>
      <c r="C13" s="7">
        <f t="shared" si="0"/>
        <v>149.86</v>
      </c>
      <c r="D13" s="7">
        <v>149.86</v>
      </c>
      <c r="E13" s="12"/>
      <c r="F13" s="12"/>
      <c r="G13" s="12"/>
      <c r="H13" s="8"/>
    </row>
    <row r="14" spans="1:8" ht="31.5" customHeight="1">
      <c r="A14" s="8"/>
      <c r="B14" s="10" t="s">
        <v>46</v>
      </c>
      <c r="C14" s="7">
        <f t="shared" si="0"/>
        <v>4452.650000000001</v>
      </c>
      <c r="D14" s="9">
        <f>D5+D7+D11</f>
        <v>3772.05</v>
      </c>
      <c r="E14" s="9">
        <f>E5+E7+E11</f>
        <v>680.6</v>
      </c>
      <c r="F14" s="8"/>
      <c r="G14" s="8"/>
      <c r="H14" s="8"/>
    </row>
    <row r="15" spans="1:8" ht="18.75">
      <c r="A15" s="11"/>
      <c r="B15" s="11"/>
      <c r="C15" s="11"/>
      <c r="D15" s="11"/>
      <c r="E15" s="11"/>
      <c r="F15" s="11"/>
      <c r="G15" s="11"/>
      <c r="H15" s="11"/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1" right="0.75" top="0.76" bottom="0.53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6.375" style="0" customWidth="1"/>
    <col min="2" max="2" width="32.50390625" style="0" customWidth="1"/>
    <col min="3" max="3" width="21.00390625" style="0" customWidth="1"/>
    <col min="4" max="4" width="23.125" style="0" customWidth="1"/>
    <col min="5" max="5" width="19.25390625" style="0" customWidth="1"/>
    <col min="6" max="6" width="15.625" style="0" customWidth="1"/>
  </cols>
  <sheetData>
    <row r="1" spans="1:6" ht="27" customHeight="1">
      <c r="A1" s="1" t="s">
        <v>54</v>
      </c>
      <c r="B1" s="1"/>
      <c r="C1" s="1"/>
      <c r="D1" s="1"/>
      <c r="E1" s="1"/>
      <c r="F1" s="1"/>
    </row>
    <row r="2" spans="1:6" ht="18.75" customHeight="1">
      <c r="A2" s="2" t="s">
        <v>55</v>
      </c>
      <c r="B2" s="2"/>
      <c r="C2" s="2"/>
      <c r="D2" s="2"/>
      <c r="E2" s="2"/>
      <c r="F2" s="2"/>
    </row>
    <row r="3" spans="1:6" ht="14.25" customHeight="1">
      <c r="A3" s="3" t="s">
        <v>27</v>
      </c>
      <c r="B3" s="3" t="s">
        <v>28</v>
      </c>
      <c r="C3" s="3" t="s">
        <v>46</v>
      </c>
      <c r="D3" s="3" t="s">
        <v>49</v>
      </c>
      <c r="E3" s="3" t="s">
        <v>50</v>
      </c>
      <c r="F3" s="4" t="s">
        <v>56</v>
      </c>
    </row>
    <row r="4" spans="1:6" ht="14.25">
      <c r="A4" s="3"/>
      <c r="B4" s="3"/>
      <c r="C4" s="3"/>
      <c r="D4" s="3"/>
      <c r="E4" s="3"/>
      <c r="F4" s="5"/>
    </row>
    <row r="5" spans="1:6" ht="31.5" customHeight="1">
      <c r="A5" s="6">
        <v>205</v>
      </c>
      <c r="B5" s="6" t="s">
        <v>37</v>
      </c>
      <c r="C5" s="7">
        <f aca="true" t="shared" si="0" ref="C5:C14">D5+E5</f>
        <v>2462.27</v>
      </c>
      <c r="D5" s="7">
        <v>1781.67</v>
      </c>
      <c r="E5" s="7">
        <f>E6</f>
        <v>680.6</v>
      </c>
      <c r="F5" s="8"/>
    </row>
    <row r="6" spans="1:6" ht="31.5" customHeight="1">
      <c r="A6" s="8">
        <v>2050305</v>
      </c>
      <c r="B6" s="6" t="s">
        <v>38</v>
      </c>
      <c r="C6" s="7">
        <f t="shared" si="0"/>
        <v>2462.27</v>
      </c>
      <c r="D6" s="7">
        <v>1781.67</v>
      </c>
      <c r="E6" s="7">
        <v>680.6</v>
      </c>
      <c r="F6" s="8"/>
    </row>
    <row r="7" spans="1:6" ht="31.5" customHeight="1">
      <c r="A7" s="6">
        <v>208</v>
      </c>
      <c r="B7" s="6" t="s">
        <v>39</v>
      </c>
      <c r="C7" s="7">
        <f t="shared" si="0"/>
        <v>275.95</v>
      </c>
      <c r="D7" s="7">
        <v>275.95</v>
      </c>
      <c r="E7" s="7"/>
      <c r="F7" s="8"/>
    </row>
    <row r="8" spans="1:6" ht="31.5" customHeight="1">
      <c r="A8" s="8">
        <v>2080502</v>
      </c>
      <c r="B8" s="6" t="s">
        <v>40</v>
      </c>
      <c r="C8" s="7">
        <f t="shared" si="0"/>
        <v>71.61</v>
      </c>
      <c r="D8" s="7">
        <v>71.61</v>
      </c>
      <c r="E8" s="7"/>
      <c r="F8" s="8"/>
    </row>
    <row r="9" spans="1:6" ht="31.5" customHeight="1">
      <c r="A9" s="8">
        <v>2080505</v>
      </c>
      <c r="B9" s="6" t="s">
        <v>41</v>
      </c>
      <c r="C9" s="7">
        <f t="shared" si="0"/>
        <v>145.96</v>
      </c>
      <c r="D9" s="7">
        <v>145.96</v>
      </c>
      <c r="E9" s="7"/>
      <c r="F9" s="8"/>
    </row>
    <row r="10" spans="1:6" ht="31.5" customHeight="1">
      <c r="A10" s="8">
        <v>2080506</v>
      </c>
      <c r="B10" s="6" t="s">
        <v>42</v>
      </c>
      <c r="C10" s="7">
        <f t="shared" si="0"/>
        <v>58.38</v>
      </c>
      <c r="D10" s="7">
        <v>58.38</v>
      </c>
      <c r="E10" s="7"/>
      <c r="F10" s="8"/>
    </row>
    <row r="11" spans="1:6" ht="31.5" customHeight="1">
      <c r="A11" s="6">
        <v>210</v>
      </c>
      <c r="B11" s="6" t="s">
        <v>43</v>
      </c>
      <c r="C11" s="7">
        <f t="shared" si="0"/>
        <v>114.43</v>
      </c>
      <c r="D11" s="7">
        <v>114.43</v>
      </c>
      <c r="E11" s="7"/>
      <c r="F11" s="8"/>
    </row>
    <row r="12" spans="1:6" ht="31.5" customHeight="1">
      <c r="A12" s="8">
        <v>2100799</v>
      </c>
      <c r="B12" s="6" t="s">
        <v>44</v>
      </c>
      <c r="C12" s="7">
        <f t="shared" si="0"/>
        <v>15.9</v>
      </c>
      <c r="D12" s="9">
        <v>15.9</v>
      </c>
      <c r="E12" s="7"/>
      <c r="F12" s="8"/>
    </row>
    <row r="13" spans="1:6" ht="31.5" customHeight="1">
      <c r="A13" s="8">
        <v>2101102</v>
      </c>
      <c r="B13" s="6" t="s">
        <v>45</v>
      </c>
      <c r="C13" s="7">
        <f t="shared" si="0"/>
        <v>98.53</v>
      </c>
      <c r="D13" s="7">
        <v>98.53</v>
      </c>
      <c r="E13" s="7"/>
      <c r="F13" s="8"/>
    </row>
    <row r="14" spans="1:6" ht="31.5" customHeight="1">
      <c r="A14" s="8"/>
      <c r="B14" s="10" t="s">
        <v>46</v>
      </c>
      <c r="C14" s="7">
        <f t="shared" si="0"/>
        <v>2852.6499999999996</v>
      </c>
      <c r="D14" s="9">
        <f>D5+D7+D11</f>
        <v>2172.0499999999997</v>
      </c>
      <c r="E14" s="9">
        <f>E5+E7+E11</f>
        <v>680.6</v>
      </c>
      <c r="F14" s="8"/>
    </row>
    <row r="15" spans="1:6" ht="18.75">
      <c r="A15" s="11"/>
      <c r="B15" s="11"/>
      <c r="C15" s="11"/>
      <c r="D15" s="11"/>
      <c r="E15" s="11"/>
      <c r="F15" s="1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61" right="0.23999999999999996" top="0.76" bottom="0.53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2014-04-09T03:37:18Z</cp:lastPrinted>
  <dcterms:created xsi:type="dcterms:W3CDTF">2012-06-06T01:30:27Z</dcterms:created>
  <dcterms:modified xsi:type="dcterms:W3CDTF">2019-04-11T08:34:03Z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